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-22\"/>
    </mc:Choice>
  </mc:AlternateContent>
  <bookViews>
    <workbookView xWindow="0" yWindow="0" windowWidth="23970" windowHeight="12195"/>
  </bookViews>
  <sheets>
    <sheet name="3,98" sheetId="1" r:id="rId1"/>
  </sheets>
  <definedNames>
    <definedName name="_xlnm.Print_Area" localSheetId="0">'3,98'!$A$1:$U$49</definedName>
  </definedNames>
  <calcPr calcId="162913"/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D41" i="1"/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D14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D12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D8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D6" i="1"/>
  <c r="E43" i="1" l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D43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D38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D36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D34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D32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D30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D28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2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D22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D20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D18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D10" i="1"/>
  <c r="U45" i="1" l="1"/>
  <c r="U47" i="1" s="1"/>
  <c r="Q45" i="1"/>
  <c r="Q47" i="1" s="1"/>
  <c r="M45" i="1"/>
  <c r="M47" i="1" s="1"/>
  <c r="R45" i="1"/>
  <c r="R47" i="1" s="1"/>
  <c r="N45" i="1"/>
  <c r="N47" i="1" s="1"/>
  <c r="J45" i="1"/>
  <c r="J47" i="1" s="1"/>
  <c r="F45" i="1"/>
  <c r="F47" i="1" s="1"/>
  <c r="I45" i="1"/>
  <c r="I47" i="1" s="1"/>
  <c r="E45" i="1"/>
  <c r="E47" i="1" s="1"/>
  <c r="P45" i="1"/>
  <c r="P47" i="1" s="1"/>
  <c r="L45" i="1"/>
  <c r="L47" i="1" s="1"/>
  <c r="H45" i="1"/>
  <c r="H47" i="1" s="1"/>
  <c r="T45" i="1"/>
  <c r="T47" i="1" s="1"/>
  <c r="S45" i="1"/>
  <c r="S47" i="1" s="1"/>
  <c r="O45" i="1"/>
  <c r="O47" i="1" s="1"/>
  <c r="K45" i="1"/>
  <c r="K47" i="1" s="1"/>
  <c r="G45" i="1"/>
  <c r="G47" i="1" s="1"/>
  <c r="D16" i="1"/>
  <c r="D45" i="1" l="1"/>
  <c r="D47" i="1" s="1"/>
</calcChain>
</file>

<file path=xl/sharedStrings.xml><?xml version="1.0" encoding="utf-8"?>
<sst xmlns="http://schemas.openxmlformats.org/spreadsheetml/2006/main" count="97" uniqueCount="71">
  <si>
    <t>№</t>
  </si>
  <si>
    <t>рец.</t>
  </si>
  <si>
    <t>1</t>
  </si>
  <si>
    <t>ДЕНЬ 1</t>
  </si>
  <si>
    <t>ДЕНЬ 2</t>
  </si>
  <si>
    <t>ДЕНЬ 4.</t>
  </si>
  <si>
    <t>ДЕНЬ 5.</t>
  </si>
  <si>
    <t>ДЕНЬ 6.</t>
  </si>
  <si>
    <t>Прием пищи,</t>
  </si>
  <si>
    <t>наименование блюда</t>
  </si>
  <si>
    <t>2</t>
  </si>
  <si>
    <t>ЭНЕРГЕТИЧЕСКАЯ И ПИЩЕВАЯ ЦЕННОСТЬ ЗА ДЕНЬ</t>
  </si>
  <si>
    <t>ЭНЕРГЕТИЧЕСКАЯ И ПИЩЕВАЯ ЦЕННССТЬ ЗА ДЕНЬ</t>
  </si>
  <si>
    <t>Масса</t>
  </si>
  <si>
    <t>порции</t>
  </si>
  <si>
    <t>3</t>
  </si>
  <si>
    <t>Пищевые вещества, г.</t>
  </si>
  <si>
    <t>Б</t>
  </si>
  <si>
    <t>4</t>
  </si>
  <si>
    <t>Ж</t>
  </si>
  <si>
    <t>5</t>
  </si>
  <si>
    <t>У</t>
  </si>
  <si>
    <t>6</t>
  </si>
  <si>
    <t>Энергет. ценность (ккал)</t>
  </si>
  <si>
    <t>8</t>
  </si>
  <si>
    <t>9</t>
  </si>
  <si>
    <t>ДЕНЬ 7</t>
  </si>
  <si>
    <t>ДЕНЬ 8.</t>
  </si>
  <si>
    <t>ДЕНЬ 9.</t>
  </si>
  <si>
    <t>ДЕНЬ 11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</si>
  <si>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</si>
  <si>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</si>
  <si>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</si>
  <si>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</si>
  <si>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</si>
  <si>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</t>
  </si>
  <si>
    <t>ДЕНЬ 18. ЭНЕРГЕТИЧЕСКАЯ И ПИЩЕВАЯ ЦЕННОСТЬ ЗА ДЕНЬ</t>
  </si>
  <si>
    <t>ИТОГОВАЯ ЭНЕРГЕТИЧЕСКАЯ И ПИЩЕВАЯ ЦЕННОСТЬ ЗА ПЕРИОД</t>
  </si>
  <si>
    <t>СРЕДНЯЯ ЭНЕРГЕТИЧЕСКАЯ И ПИЩЕВАЯ ЦЕННОСТЬ ЗА ПЕРИОД</t>
  </si>
  <si>
    <t>ДЕНЬ 20. ЭНЕРГЕТИЧЕСКАЯ И ПИЩЕВАЯ ЦЕННОСТЬ ЗА ДЕНЬ</t>
  </si>
  <si>
    <t>Печенье</t>
  </si>
  <si>
    <r>
      <t>ДЕНЬ 3</t>
    </r>
    <r>
      <rPr>
        <sz val="6"/>
        <rFont val="Cambria"/>
        <family val="1"/>
        <charset val="204"/>
      </rPr>
      <t>.</t>
    </r>
  </si>
  <si>
    <t>ДЕНЬ 10. ЭНЕРГЕТИЧЕСКАЯ И ПИЩЕВАЯ ЦЕННОСТЬ ЗА ДЕНЬ</t>
  </si>
  <si>
    <t>ДЕНЬ 19.ЭНЕРГЕТИЧЕСКАЯ И ПИЩЕВАЯ ЦЕННОСТЬ ЗА ДЕНЬ</t>
  </si>
  <si>
    <t>206/04</t>
  </si>
  <si>
    <t>Горошек зеленый консервированный для подгарнировки</t>
  </si>
  <si>
    <t>руб</t>
  </si>
  <si>
    <t xml:space="preserve">Меню на 3,98 </t>
  </si>
  <si>
    <t>Кукуруза консервированная для подгарнировки</t>
  </si>
  <si>
    <t>Витамины водорастворимые</t>
  </si>
  <si>
    <t>Витамины жирорастворимые</t>
  </si>
  <si>
    <t>Минеральные вещества</t>
  </si>
  <si>
    <t>В1, мг</t>
  </si>
  <si>
    <t>С, мг</t>
  </si>
  <si>
    <t>В2, мг</t>
  </si>
  <si>
    <t>А, мкг рет. экв</t>
  </si>
  <si>
    <t>D, мкг</t>
  </si>
  <si>
    <t>Nа, мг</t>
  </si>
  <si>
    <t>K, мг</t>
  </si>
  <si>
    <t>I, мкг</t>
  </si>
  <si>
    <t>Se, мкг</t>
  </si>
  <si>
    <t>F, мкг</t>
  </si>
  <si>
    <t>Са, мг</t>
  </si>
  <si>
    <t>Р, мг</t>
  </si>
  <si>
    <t>Мg, мг</t>
  </si>
  <si>
    <t>Fе, мг</t>
  </si>
  <si>
    <t>Конфета шоколадная</t>
  </si>
  <si>
    <t xml:space="preserve">Вафли </t>
  </si>
  <si>
    <t xml:space="preserve">Горошек зеленый консервированный для подгарнировки </t>
  </si>
  <si>
    <t>Вафли</t>
  </si>
  <si>
    <t>на 2022-23 уч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</si>
</sst>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7.5"/>
      <name val="Arial"/>
      <family val="2"/>
      <charset val="204"/>
    </font>
    <font>
      <sz val="6"/>
      <name val="Cambria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.5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1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left" vertical="center" indent="1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left" indent="1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 vertical="top"/>
    </xf>
    <xf numFmtId="2" fontId="12" fillId="0" borderId="1" xfId="0" applyNumberFormat="1" applyFont="1" applyFill="1" applyBorder="1" applyAlignment="1" applyProtection="1">
      <alignment horizontal="left" vertical="center" indent="1"/>
    </xf>
    <xf numFmtId="2" fontId="10" fillId="0" borderId="1" xfId="0" applyNumberFormat="1" applyFont="1" applyFill="1" applyBorder="1" applyAlignment="1" applyProtection="1">
      <alignment horizontal="left" vertical="top" indent="1"/>
    </xf>
    <xf numFmtId="2" fontId="10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9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workbookViewId="0">
      <selection activeCell="O6" sqref="O6"/>
    </sheetView>
  </sheetViews>
  <sheetFormatPr defaultRowHeight="12.75" x14ac:dyDescent="0.2"/>
  <cols>
    <col min="1" max="1" width="8" customWidth="1"/>
    <col min="2" max="2" width="31.42578125" customWidth="1"/>
    <col min="3" max="3" width="8.42578125" customWidth="1"/>
    <col min="4" max="4" width="7" customWidth="1"/>
    <col min="5" max="5" width="7.140625" customWidth="1"/>
    <col min="6" max="6" width="7.7109375" customWidth="1"/>
    <col min="7" max="7" width="7.85546875" customWidth="1"/>
    <col min="8" max="8" width="6.140625" customWidth="1"/>
    <col min="9" max="11" width="6.85546875" customWidth="1"/>
    <col min="12" max="12" width="8.5703125" customWidth="1"/>
    <col min="13" max="17" width="6.85546875" customWidth="1"/>
    <col min="18" max="18" width="8" customWidth="1"/>
    <col min="19" max="19" width="7.140625" customWidth="1"/>
    <col min="20" max="20" width="6.7109375" customWidth="1"/>
    <col min="21" max="21" width="7" customWidth="1"/>
  </cols>
  <sheetData>
    <row r="1" spans="1:21" ht="21.75" customHeight="1" x14ac:dyDescent="0.2">
      <c r="A1" s="1" t="s">
        <v>0</v>
      </c>
      <c r="B1" s="1" t="s">
        <v>8</v>
      </c>
      <c r="C1" s="3" t="s">
        <v>13</v>
      </c>
      <c r="D1" s="42" t="s">
        <v>16</v>
      </c>
      <c r="E1" s="42"/>
      <c r="F1" s="42"/>
      <c r="G1" s="43" t="s">
        <v>23</v>
      </c>
      <c r="H1" s="45" t="s">
        <v>49</v>
      </c>
      <c r="I1" s="46"/>
      <c r="J1" s="46"/>
      <c r="K1" s="45" t="s">
        <v>50</v>
      </c>
      <c r="L1" s="47"/>
      <c r="M1" s="39" t="s">
        <v>51</v>
      </c>
      <c r="N1" s="40"/>
      <c r="O1" s="40"/>
      <c r="P1" s="40"/>
      <c r="Q1" s="40"/>
      <c r="R1" s="40"/>
      <c r="S1" s="40"/>
      <c r="T1" s="40"/>
      <c r="U1" s="41"/>
    </row>
    <row r="2" spans="1:21" ht="22.5" customHeight="1" x14ac:dyDescent="0.2">
      <c r="A2" s="1" t="s">
        <v>1</v>
      </c>
      <c r="B2" s="1" t="s">
        <v>9</v>
      </c>
      <c r="C2" s="1" t="s">
        <v>14</v>
      </c>
      <c r="D2" s="1" t="s">
        <v>17</v>
      </c>
      <c r="E2" s="1" t="s">
        <v>19</v>
      </c>
      <c r="F2" s="2" t="s">
        <v>21</v>
      </c>
      <c r="G2" s="43"/>
      <c r="H2" s="28" t="s">
        <v>52</v>
      </c>
      <c r="I2" s="26" t="s">
        <v>53</v>
      </c>
      <c r="J2" s="28" t="s">
        <v>54</v>
      </c>
      <c r="K2" s="29" t="s">
        <v>55</v>
      </c>
      <c r="L2" s="28" t="s">
        <v>56</v>
      </c>
      <c r="M2" s="28" t="s">
        <v>57</v>
      </c>
      <c r="N2" s="28" t="s">
        <v>58</v>
      </c>
      <c r="O2" s="28" t="s">
        <v>59</v>
      </c>
      <c r="P2" s="28" t="s">
        <v>60</v>
      </c>
      <c r="Q2" s="28" t="s">
        <v>61</v>
      </c>
      <c r="R2" s="28" t="s">
        <v>62</v>
      </c>
      <c r="S2" s="28" t="s">
        <v>63</v>
      </c>
      <c r="T2" s="28" t="s">
        <v>64</v>
      </c>
      <c r="U2" s="28" t="s">
        <v>65</v>
      </c>
    </row>
    <row r="3" spans="1:21" x14ac:dyDescent="0.2">
      <c r="A3" s="4" t="s">
        <v>2</v>
      </c>
      <c r="B3" s="5" t="s">
        <v>10</v>
      </c>
      <c r="C3" s="4" t="s">
        <v>15</v>
      </c>
      <c r="D3" s="10" t="s">
        <v>18</v>
      </c>
      <c r="E3" s="4" t="s">
        <v>20</v>
      </c>
      <c r="F3" s="4" t="s">
        <v>22</v>
      </c>
      <c r="G3" s="5">
        <v>7</v>
      </c>
      <c r="H3" s="25" t="s">
        <v>24</v>
      </c>
      <c r="I3" s="25" t="s">
        <v>25</v>
      </c>
      <c r="J3" s="25">
        <v>10</v>
      </c>
      <c r="K3" s="25">
        <v>11</v>
      </c>
      <c r="L3" s="25">
        <v>12</v>
      </c>
      <c r="M3" s="25">
        <v>13</v>
      </c>
      <c r="N3" s="25">
        <v>14</v>
      </c>
      <c r="O3" s="25">
        <v>15</v>
      </c>
      <c r="P3" s="25">
        <v>16</v>
      </c>
      <c r="Q3" s="25">
        <v>17</v>
      </c>
      <c r="R3" s="30">
        <v>18</v>
      </c>
      <c r="S3" s="25">
        <v>19</v>
      </c>
      <c r="T3" s="25">
        <v>20</v>
      </c>
      <c r="U3" s="25">
        <v>21</v>
      </c>
    </row>
    <row r="4" spans="1:21" ht="10.5" customHeight="1" x14ac:dyDescent="0.2">
      <c r="A4" s="7" t="s">
        <v>3</v>
      </c>
      <c r="B4" s="44" t="s">
        <v>11</v>
      </c>
      <c r="C4" s="44"/>
      <c r="D4" s="12">
        <v>0.04</v>
      </c>
      <c r="E4" s="12">
        <v>0.04</v>
      </c>
      <c r="F4" s="12">
        <v>11.18</v>
      </c>
      <c r="G4" s="12">
        <v>45.24</v>
      </c>
      <c r="H4" s="31"/>
      <c r="I4" s="31">
        <v>1.5</v>
      </c>
      <c r="J4" s="31"/>
      <c r="K4" s="31"/>
      <c r="L4" s="31"/>
      <c r="M4" s="31">
        <v>1.01</v>
      </c>
      <c r="N4" s="31">
        <v>10.18</v>
      </c>
      <c r="O4" s="31">
        <v>0.09</v>
      </c>
      <c r="P4" s="31">
        <v>0.04</v>
      </c>
      <c r="Q4" s="31">
        <v>1.58</v>
      </c>
      <c r="R4" s="31">
        <v>1.7</v>
      </c>
      <c r="S4" s="31">
        <v>14.75</v>
      </c>
      <c r="T4" s="31">
        <v>2.85</v>
      </c>
      <c r="U4" s="31">
        <v>0.09</v>
      </c>
    </row>
    <row r="5" spans="1:21" ht="12" customHeight="1" x14ac:dyDescent="0.2">
      <c r="A5" s="24"/>
      <c r="B5" s="23" t="s">
        <v>66</v>
      </c>
      <c r="C5" s="2">
        <v>20</v>
      </c>
      <c r="D5" s="22">
        <v>3.93</v>
      </c>
      <c r="E5" s="22">
        <v>3.04</v>
      </c>
      <c r="F5" s="22">
        <v>30.22</v>
      </c>
      <c r="G5" s="22">
        <v>163.82</v>
      </c>
      <c r="H5" s="33">
        <v>0.06</v>
      </c>
      <c r="I5" s="33"/>
      <c r="J5" s="33"/>
      <c r="K5" s="33"/>
      <c r="L5" s="33"/>
      <c r="M5" s="33"/>
      <c r="N5" s="33"/>
      <c r="O5" s="33"/>
      <c r="P5" s="33"/>
      <c r="Q5" s="33"/>
      <c r="R5" s="33">
        <v>9.08</v>
      </c>
      <c r="S5" s="33">
        <v>34.549999999999997</v>
      </c>
      <c r="T5" s="33">
        <v>6.29</v>
      </c>
      <c r="U5" s="33">
        <v>0.56000000000000005</v>
      </c>
    </row>
    <row r="6" spans="1:21" x14ac:dyDescent="0.2">
      <c r="A6" s="7" t="s">
        <v>4</v>
      </c>
      <c r="B6" s="44" t="s">
        <v>11</v>
      </c>
      <c r="C6" s="44"/>
      <c r="D6" s="13">
        <f>D7</f>
        <v>2.5499999999999998</v>
      </c>
      <c r="E6" s="13">
        <f t="shared" ref="E6:U6" si="0">E7</f>
        <v>4.01</v>
      </c>
      <c r="F6" s="13">
        <f t="shared" si="0"/>
        <v>25.47</v>
      </c>
      <c r="G6" s="13">
        <f t="shared" si="0"/>
        <v>148.16999999999999</v>
      </c>
      <c r="H6" s="13">
        <f t="shared" si="0"/>
        <v>0.03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6.8</v>
      </c>
      <c r="S6" s="13">
        <f t="shared" si="0"/>
        <v>0</v>
      </c>
      <c r="T6" s="13">
        <f t="shared" si="0"/>
        <v>0</v>
      </c>
      <c r="U6" s="13">
        <f t="shared" si="0"/>
        <v>0.34</v>
      </c>
    </row>
    <row r="7" spans="1:21" ht="11.25" customHeight="1" x14ac:dyDescent="0.2">
      <c r="A7" s="21"/>
      <c r="B7" s="6" t="s">
        <v>40</v>
      </c>
      <c r="C7" s="2">
        <v>26</v>
      </c>
      <c r="D7" s="22">
        <v>2.5499999999999998</v>
      </c>
      <c r="E7" s="22">
        <v>4.01</v>
      </c>
      <c r="F7" s="22">
        <v>25.47</v>
      </c>
      <c r="G7" s="22">
        <v>148.16999999999999</v>
      </c>
      <c r="H7" s="33">
        <v>0.03</v>
      </c>
      <c r="I7" s="33"/>
      <c r="J7" s="33"/>
      <c r="K7" s="33"/>
      <c r="L7" s="33"/>
      <c r="M7" s="33"/>
      <c r="N7" s="33"/>
      <c r="O7" s="33"/>
      <c r="P7" s="33"/>
      <c r="Q7" s="33"/>
      <c r="R7" s="33">
        <v>6.8</v>
      </c>
      <c r="S7" s="33"/>
      <c r="T7" s="33"/>
      <c r="U7" s="33">
        <v>0.34</v>
      </c>
    </row>
    <row r="8" spans="1:21" x14ac:dyDescent="0.2">
      <c r="A8" s="7" t="s">
        <v>41</v>
      </c>
      <c r="B8" s="44" t="s">
        <v>11</v>
      </c>
      <c r="C8" s="44"/>
      <c r="D8" s="12">
        <f>D9</f>
        <v>0.78</v>
      </c>
      <c r="E8" s="12">
        <f t="shared" ref="E8:U8" si="1">E9</f>
        <v>6.12</v>
      </c>
      <c r="F8" s="12">
        <f t="shared" si="1"/>
        <v>12.5</v>
      </c>
      <c r="G8" s="12">
        <f t="shared" si="1"/>
        <v>87.16</v>
      </c>
      <c r="H8" s="12">
        <f t="shared" si="1"/>
        <v>0.01</v>
      </c>
      <c r="I8" s="12">
        <f t="shared" si="1"/>
        <v>0</v>
      </c>
      <c r="J8" s="12">
        <f t="shared" si="1"/>
        <v>0</v>
      </c>
      <c r="K8" s="12">
        <f t="shared" si="1"/>
        <v>1.2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1.2</v>
      </c>
      <c r="S8" s="12">
        <f t="shared" si="1"/>
        <v>8.4</v>
      </c>
      <c r="T8" s="12">
        <f t="shared" si="1"/>
        <v>1.2</v>
      </c>
      <c r="U8" s="12">
        <f t="shared" si="1"/>
        <v>0.12</v>
      </c>
    </row>
    <row r="9" spans="1:21" ht="11.25" customHeight="1" x14ac:dyDescent="0.2">
      <c r="A9" s="20"/>
      <c r="B9" s="23" t="s">
        <v>67</v>
      </c>
      <c r="C9" s="2">
        <v>16</v>
      </c>
      <c r="D9" s="22">
        <v>0.78</v>
      </c>
      <c r="E9" s="22">
        <v>6.12</v>
      </c>
      <c r="F9" s="22">
        <v>12.5</v>
      </c>
      <c r="G9" s="22">
        <v>87.16</v>
      </c>
      <c r="H9" s="33">
        <v>0.01</v>
      </c>
      <c r="I9" s="33"/>
      <c r="J9" s="33"/>
      <c r="K9" s="33">
        <v>1.2</v>
      </c>
      <c r="L9" s="33"/>
      <c r="M9" s="33"/>
      <c r="N9" s="33"/>
      <c r="O9" s="33"/>
      <c r="P9" s="33"/>
      <c r="Q9" s="33"/>
      <c r="R9" s="33">
        <v>1.2</v>
      </c>
      <c r="S9" s="33">
        <v>8.4</v>
      </c>
      <c r="T9" s="33">
        <v>1.2</v>
      </c>
      <c r="U9" s="33">
        <v>0.12</v>
      </c>
    </row>
    <row r="10" spans="1:21" x14ac:dyDescent="0.2">
      <c r="A10" s="7" t="s">
        <v>5</v>
      </c>
      <c r="B10" s="44" t="s">
        <v>11</v>
      </c>
      <c r="C10" s="44"/>
      <c r="D10" s="12">
        <f>D11</f>
        <v>0.34</v>
      </c>
      <c r="E10" s="12">
        <f t="shared" ref="E10:U10" si="2">E11</f>
        <v>0.03</v>
      </c>
      <c r="F10" s="12">
        <f t="shared" si="2"/>
        <v>0.7</v>
      </c>
      <c r="G10" s="12">
        <f t="shared" si="2"/>
        <v>4.3</v>
      </c>
      <c r="H10" s="31">
        <f t="shared" si="2"/>
        <v>1.4999999999999999E-2</v>
      </c>
      <c r="I10" s="31">
        <f t="shared" si="2"/>
        <v>1.08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31">
        <f t="shared" si="2"/>
        <v>0</v>
      </c>
      <c r="O10" s="31">
        <f t="shared" si="2"/>
        <v>0</v>
      </c>
      <c r="P10" s="31">
        <f t="shared" si="2"/>
        <v>0</v>
      </c>
      <c r="Q10" s="31">
        <f t="shared" si="2"/>
        <v>0</v>
      </c>
      <c r="R10" s="31">
        <f t="shared" si="2"/>
        <v>2.15</v>
      </c>
      <c r="S10" s="31">
        <f t="shared" si="2"/>
        <v>6.67</v>
      </c>
      <c r="T10" s="31">
        <f t="shared" si="2"/>
        <v>2.2599999999999998</v>
      </c>
      <c r="U10" s="31">
        <f t="shared" si="2"/>
        <v>0.08</v>
      </c>
    </row>
    <row r="11" spans="1:21" ht="36" x14ac:dyDescent="0.2">
      <c r="A11" s="16" t="s">
        <v>44</v>
      </c>
      <c r="B11" s="17" t="s">
        <v>68</v>
      </c>
      <c r="C11" s="18">
        <v>10</v>
      </c>
      <c r="D11" s="19">
        <v>0.34</v>
      </c>
      <c r="E11" s="19">
        <v>0.03</v>
      </c>
      <c r="F11" s="19">
        <v>0.7</v>
      </c>
      <c r="G11" s="19">
        <v>4.3</v>
      </c>
      <c r="H11" s="27">
        <v>1.4999999999999999E-2</v>
      </c>
      <c r="I11" s="27">
        <v>1.08</v>
      </c>
      <c r="J11" s="27"/>
      <c r="K11" s="27"/>
      <c r="L11" s="27"/>
      <c r="M11" s="27"/>
      <c r="N11" s="27"/>
      <c r="O11" s="27"/>
      <c r="P11" s="27"/>
      <c r="Q11" s="27"/>
      <c r="R11" s="27">
        <v>2.15</v>
      </c>
      <c r="S11" s="27">
        <v>6.67</v>
      </c>
      <c r="T11" s="27">
        <v>2.2599999999999998</v>
      </c>
      <c r="U11" s="27">
        <v>0.08</v>
      </c>
    </row>
    <row r="12" spans="1:21" x14ac:dyDescent="0.2">
      <c r="A12" s="7" t="s">
        <v>6</v>
      </c>
      <c r="B12" s="44" t="s">
        <v>12</v>
      </c>
      <c r="C12" s="44"/>
      <c r="D12" s="14">
        <f>D13</f>
        <v>2.5499999999999998</v>
      </c>
      <c r="E12" s="14">
        <f t="shared" ref="E12:U12" si="3">E13</f>
        <v>4.01</v>
      </c>
      <c r="F12" s="14">
        <f t="shared" si="3"/>
        <v>25.47</v>
      </c>
      <c r="G12" s="14">
        <f t="shared" si="3"/>
        <v>148.16999999999999</v>
      </c>
      <c r="H12" s="14">
        <f t="shared" si="3"/>
        <v>0.03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  <c r="P12" s="14">
        <f t="shared" si="3"/>
        <v>0</v>
      </c>
      <c r="Q12" s="14">
        <f t="shared" si="3"/>
        <v>0</v>
      </c>
      <c r="R12" s="14">
        <f t="shared" si="3"/>
        <v>6.8</v>
      </c>
      <c r="S12" s="14">
        <f t="shared" si="3"/>
        <v>0</v>
      </c>
      <c r="T12" s="14">
        <f t="shared" si="3"/>
        <v>0</v>
      </c>
      <c r="U12" s="14">
        <f t="shared" si="3"/>
        <v>0.34</v>
      </c>
    </row>
    <row r="13" spans="1:21" x14ac:dyDescent="0.2">
      <c r="A13" s="21"/>
      <c r="B13" s="6" t="s">
        <v>40</v>
      </c>
      <c r="C13" s="2">
        <v>26</v>
      </c>
      <c r="D13" s="22">
        <v>2.5499999999999998</v>
      </c>
      <c r="E13" s="22">
        <v>4.01</v>
      </c>
      <c r="F13" s="22">
        <v>25.47</v>
      </c>
      <c r="G13" s="22">
        <v>148.16999999999999</v>
      </c>
      <c r="H13" s="33">
        <v>0.03</v>
      </c>
      <c r="I13" s="33"/>
      <c r="J13" s="33"/>
      <c r="K13" s="33"/>
      <c r="L13" s="33"/>
      <c r="M13" s="33"/>
      <c r="N13" s="33"/>
      <c r="O13" s="33"/>
      <c r="P13" s="33"/>
      <c r="Q13" s="33"/>
      <c r="R13" s="33">
        <v>6.8</v>
      </c>
      <c r="S13" s="33"/>
      <c r="T13" s="33"/>
      <c r="U13" s="33">
        <v>0.34</v>
      </c>
    </row>
    <row r="14" spans="1:21" x14ac:dyDescent="0.2">
      <c r="A14" s="7" t="s">
        <v>7</v>
      </c>
      <c r="B14" s="44" t="s">
        <v>11</v>
      </c>
      <c r="C14" s="44"/>
      <c r="D14" s="12">
        <f>D15</f>
        <v>3.93</v>
      </c>
      <c r="E14" s="12">
        <f t="shared" ref="E14:U14" si="4">E15</f>
        <v>3.04</v>
      </c>
      <c r="F14" s="12">
        <f t="shared" si="4"/>
        <v>30.22</v>
      </c>
      <c r="G14" s="12">
        <f t="shared" si="4"/>
        <v>163.82</v>
      </c>
      <c r="H14" s="12">
        <f t="shared" si="4"/>
        <v>0.06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9.08</v>
      </c>
      <c r="S14" s="12">
        <f t="shared" si="4"/>
        <v>34.549999999999997</v>
      </c>
      <c r="T14" s="12">
        <f t="shared" si="4"/>
        <v>6.29</v>
      </c>
      <c r="U14" s="12">
        <f t="shared" si="4"/>
        <v>0.56000000000000005</v>
      </c>
    </row>
    <row r="15" spans="1:21" x14ac:dyDescent="0.2">
      <c r="A15" s="24"/>
      <c r="B15" s="23" t="s">
        <v>66</v>
      </c>
      <c r="C15" s="2">
        <v>20</v>
      </c>
      <c r="D15" s="22">
        <v>3.93</v>
      </c>
      <c r="E15" s="22">
        <v>3.04</v>
      </c>
      <c r="F15" s="22">
        <v>30.22</v>
      </c>
      <c r="G15" s="22">
        <v>163.82</v>
      </c>
      <c r="H15" s="33">
        <v>0.06</v>
      </c>
      <c r="I15" s="33"/>
      <c r="J15" s="33"/>
      <c r="K15" s="33"/>
      <c r="L15" s="33"/>
      <c r="M15" s="33"/>
      <c r="N15" s="33"/>
      <c r="O15" s="33"/>
      <c r="P15" s="33"/>
      <c r="Q15" s="33"/>
      <c r="R15" s="33">
        <v>9.08</v>
      </c>
      <c r="S15" s="33">
        <v>34.549999999999997</v>
      </c>
      <c r="T15" s="33">
        <v>6.29</v>
      </c>
      <c r="U15" s="33">
        <v>0.56000000000000005</v>
      </c>
    </row>
    <row r="16" spans="1:21" x14ac:dyDescent="0.2">
      <c r="A16" s="8" t="s">
        <v>26</v>
      </c>
      <c r="B16" s="44" t="s">
        <v>11</v>
      </c>
      <c r="C16" s="44"/>
      <c r="D16" s="12">
        <f>D17</f>
        <v>0.78</v>
      </c>
      <c r="E16" s="12">
        <f t="shared" ref="E16:U16" si="5">E17</f>
        <v>6.12</v>
      </c>
      <c r="F16" s="12">
        <f t="shared" si="5"/>
        <v>12.5</v>
      </c>
      <c r="G16" s="12">
        <f t="shared" si="5"/>
        <v>87.16</v>
      </c>
      <c r="H16" s="31">
        <f t="shared" si="5"/>
        <v>0.01</v>
      </c>
      <c r="I16" s="31">
        <f t="shared" si="5"/>
        <v>0</v>
      </c>
      <c r="J16" s="31">
        <f t="shared" si="5"/>
        <v>0</v>
      </c>
      <c r="K16" s="31">
        <f t="shared" si="5"/>
        <v>1.2</v>
      </c>
      <c r="L16" s="31">
        <f t="shared" si="5"/>
        <v>0</v>
      </c>
      <c r="M16" s="31">
        <f t="shared" si="5"/>
        <v>0</v>
      </c>
      <c r="N16" s="31">
        <f t="shared" si="5"/>
        <v>0</v>
      </c>
      <c r="O16" s="31">
        <f t="shared" si="5"/>
        <v>0</v>
      </c>
      <c r="P16" s="31">
        <f t="shared" si="5"/>
        <v>0</v>
      </c>
      <c r="Q16" s="31">
        <f t="shared" si="5"/>
        <v>0</v>
      </c>
      <c r="R16" s="31">
        <f t="shared" si="5"/>
        <v>1.2</v>
      </c>
      <c r="S16" s="31">
        <f t="shared" si="5"/>
        <v>8.4</v>
      </c>
      <c r="T16" s="31">
        <f t="shared" si="5"/>
        <v>1.2</v>
      </c>
      <c r="U16" s="31">
        <f t="shared" si="5"/>
        <v>0.12</v>
      </c>
    </row>
    <row r="17" spans="1:21" x14ac:dyDescent="0.2">
      <c r="A17" s="37"/>
      <c r="B17" s="23" t="s">
        <v>67</v>
      </c>
      <c r="C17" s="2">
        <v>16</v>
      </c>
      <c r="D17" s="22">
        <v>0.78</v>
      </c>
      <c r="E17" s="22">
        <v>6.12</v>
      </c>
      <c r="F17" s="22">
        <v>12.5</v>
      </c>
      <c r="G17" s="22">
        <v>87.16</v>
      </c>
      <c r="H17" s="33">
        <v>0.01</v>
      </c>
      <c r="I17" s="33"/>
      <c r="J17" s="33"/>
      <c r="K17" s="33">
        <v>1.2</v>
      </c>
      <c r="L17" s="33"/>
      <c r="M17" s="33"/>
      <c r="N17" s="33"/>
      <c r="O17" s="33"/>
      <c r="P17" s="33"/>
      <c r="Q17" s="33"/>
      <c r="R17" s="33">
        <v>1.2</v>
      </c>
      <c r="S17" s="33">
        <v>8.4</v>
      </c>
      <c r="T17" s="33">
        <v>1.2</v>
      </c>
      <c r="U17" s="33">
        <v>0.12</v>
      </c>
    </row>
    <row r="18" spans="1:21" x14ac:dyDescent="0.2">
      <c r="A18" s="8" t="s">
        <v>27</v>
      </c>
      <c r="B18" s="44" t="s">
        <v>11</v>
      </c>
      <c r="C18" s="44"/>
      <c r="D18" s="12">
        <f>D19</f>
        <v>0.19</v>
      </c>
      <c r="E18" s="12">
        <f t="shared" ref="E18:U18" si="6">E19</f>
        <v>0.05</v>
      </c>
      <c r="F18" s="12">
        <f t="shared" si="6"/>
        <v>1.99</v>
      </c>
      <c r="G18" s="12">
        <f t="shared" si="6"/>
        <v>9.14</v>
      </c>
      <c r="H18" s="31">
        <f t="shared" si="6"/>
        <v>0.01</v>
      </c>
      <c r="I18" s="31">
        <f t="shared" si="6"/>
        <v>0.51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0.33</v>
      </c>
      <c r="S18" s="31">
        <f t="shared" si="6"/>
        <v>0</v>
      </c>
      <c r="T18" s="31">
        <f t="shared" si="6"/>
        <v>0</v>
      </c>
      <c r="U18" s="31">
        <f t="shared" si="6"/>
        <v>0.04</v>
      </c>
    </row>
    <row r="19" spans="1:21" ht="24" x14ac:dyDescent="0.2">
      <c r="A19" s="16" t="s">
        <v>44</v>
      </c>
      <c r="B19" s="17" t="s">
        <v>48</v>
      </c>
      <c r="C19" s="18">
        <v>10</v>
      </c>
      <c r="D19" s="19">
        <v>0.19</v>
      </c>
      <c r="E19" s="19">
        <v>0.05</v>
      </c>
      <c r="F19" s="19">
        <v>1.99</v>
      </c>
      <c r="G19" s="19">
        <v>9.14</v>
      </c>
      <c r="H19" s="27">
        <v>0.01</v>
      </c>
      <c r="I19" s="27">
        <v>0.51</v>
      </c>
      <c r="J19" s="27"/>
      <c r="K19" s="27"/>
      <c r="L19" s="27"/>
      <c r="M19" s="27"/>
      <c r="N19" s="27"/>
      <c r="O19" s="27"/>
      <c r="P19" s="27"/>
      <c r="Q19" s="27"/>
      <c r="R19" s="27">
        <v>0.33</v>
      </c>
      <c r="S19" s="27"/>
      <c r="T19" s="27"/>
      <c r="U19" s="27">
        <v>0.04</v>
      </c>
    </row>
    <row r="20" spans="1:21" x14ac:dyDescent="0.2">
      <c r="A20" s="8" t="s">
        <v>28</v>
      </c>
      <c r="B20" s="44" t="s">
        <v>11</v>
      </c>
      <c r="C20" s="44"/>
      <c r="D20" s="12">
        <f>D21</f>
        <v>2.5499999999999998</v>
      </c>
      <c r="E20" s="12">
        <f t="shared" ref="E20:U20" si="7">E21</f>
        <v>4.01</v>
      </c>
      <c r="F20" s="12">
        <f t="shared" si="7"/>
        <v>25.47</v>
      </c>
      <c r="G20" s="12">
        <f t="shared" si="7"/>
        <v>148.16999999999999</v>
      </c>
      <c r="H20" s="31">
        <f t="shared" si="7"/>
        <v>0.03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0</v>
      </c>
      <c r="O20" s="31">
        <f t="shared" si="7"/>
        <v>0</v>
      </c>
      <c r="P20" s="31">
        <f t="shared" si="7"/>
        <v>0</v>
      </c>
      <c r="Q20" s="31">
        <f t="shared" si="7"/>
        <v>0</v>
      </c>
      <c r="R20" s="31">
        <f t="shared" si="7"/>
        <v>6.8</v>
      </c>
      <c r="S20" s="31">
        <f t="shared" si="7"/>
        <v>0</v>
      </c>
      <c r="T20" s="31">
        <f t="shared" si="7"/>
        <v>0</v>
      </c>
      <c r="U20" s="31">
        <f t="shared" si="7"/>
        <v>0.34</v>
      </c>
    </row>
    <row r="21" spans="1:21" x14ac:dyDescent="0.2">
      <c r="A21" s="37"/>
      <c r="B21" s="6" t="s">
        <v>40</v>
      </c>
      <c r="C21" s="2">
        <v>26</v>
      </c>
      <c r="D21" s="22">
        <v>2.5499999999999998</v>
      </c>
      <c r="E21" s="22">
        <v>4.01</v>
      </c>
      <c r="F21" s="22">
        <v>25.47</v>
      </c>
      <c r="G21" s="22">
        <v>148.16999999999999</v>
      </c>
      <c r="H21" s="33">
        <v>0.03</v>
      </c>
      <c r="I21" s="33"/>
      <c r="J21" s="33"/>
      <c r="K21" s="33"/>
      <c r="L21" s="33"/>
      <c r="M21" s="33"/>
      <c r="N21" s="33"/>
      <c r="O21" s="33"/>
      <c r="P21" s="33"/>
      <c r="Q21" s="33"/>
      <c r="R21" s="33">
        <v>6.8</v>
      </c>
      <c r="S21" s="33"/>
      <c r="T21" s="33"/>
      <c r="U21" s="33">
        <v>0.34</v>
      </c>
    </row>
    <row r="22" spans="1:21" x14ac:dyDescent="0.2">
      <c r="A22" s="44" t="s">
        <v>42</v>
      </c>
      <c r="B22" s="44"/>
      <c r="C22" s="44"/>
      <c r="D22" s="12">
        <f>D23</f>
        <v>0.78</v>
      </c>
      <c r="E22" s="12">
        <f t="shared" ref="E22:U22" si="8">E23</f>
        <v>6.12</v>
      </c>
      <c r="F22" s="12">
        <f t="shared" si="8"/>
        <v>12.5</v>
      </c>
      <c r="G22" s="12">
        <f t="shared" si="8"/>
        <v>87.16</v>
      </c>
      <c r="H22" s="31">
        <f t="shared" si="8"/>
        <v>0.01</v>
      </c>
      <c r="I22" s="31">
        <f t="shared" si="8"/>
        <v>0</v>
      </c>
      <c r="J22" s="31">
        <f t="shared" si="8"/>
        <v>0</v>
      </c>
      <c r="K22" s="31">
        <f t="shared" si="8"/>
        <v>1.2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8"/>
        <v>0</v>
      </c>
      <c r="P22" s="31">
        <f t="shared" si="8"/>
        <v>0</v>
      </c>
      <c r="Q22" s="31">
        <f t="shared" si="8"/>
        <v>0</v>
      </c>
      <c r="R22" s="31">
        <f t="shared" si="8"/>
        <v>1.2</v>
      </c>
      <c r="S22" s="31">
        <f t="shared" si="8"/>
        <v>8.4</v>
      </c>
      <c r="T22" s="31">
        <f t="shared" si="8"/>
        <v>1.2</v>
      </c>
      <c r="U22" s="31">
        <f t="shared" si="8"/>
        <v>0.12</v>
      </c>
    </row>
    <row r="23" spans="1:21" x14ac:dyDescent="0.2">
      <c r="A23" s="37"/>
      <c r="B23" s="23" t="s">
        <v>67</v>
      </c>
      <c r="C23" s="2">
        <v>16</v>
      </c>
      <c r="D23" s="22">
        <v>0.78</v>
      </c>
      <c r="E23" s="22">
        <v>6.12</v>
      </c>
      <c r="F23" s="22">
        <v>12.5</v>
      </c>
      <c r="G23" s="22">
        <v>87.16</v>
      </c>
      <c r="H23" s="33">
        <v>0.01</v>
      </c>
      <c r="I23" s="33"/>
      <c r="J23" s="33"/>
      <c r="K23" s="33">
        <v>1.2</v>
      </c>
      <c r="L23" s="33"/>
      <c r="M23" s="33"/>
      <c r="N23" s="33"/>
      <c r="O23" s="33"/>
      <c r="P23" s="33"/>
      <c r="Q23" s="33"/>
      <c r="R23" s="33">
        <v>1.2</v>
      </c>
      <c r="S23" s="33">
        <v>8.4</v>
      </c>
      <c r="T23" s="33">
        <v>1.2</v>
      </c>
      <c r="U23" s="33">
        <v>0.12</v>
      </c>
    </row>
    <row r="24" spans="1:21" x14ac:dyDescent="0.2">
      <c r="A24" s="9" t="s">
        <v>29</v>
      </c>
      <c r="B24" s="44" t="s">
        <v>11</v>
      </c>
      <c r="C24" s="44"/>
      <c r="D24" s="14">
        <f>D25</f>
        <v>3.93</v>
      </c>
      <c r="E24" s="14">
        <f t="shared" ref="E24:U24" si="9">E25</f>
        <v>3.04</v>
      </c>
      <c r="F24" s="14">
        <f t="shared" si="9"/>
        <v>30.22</v>
      </c>
      <c r="G24" s="14">
        <f t="shared" si="9"/>
        <v>163.82</v>
      </c>
      <c r="H24" s="32">
        <f t="shared" si="9"/>
        <v>0.06</v>
      </c>
      <c r="I24" s="32">
        <f t="shared" si="9"/>
        <v>0</v>
      </c>
      <c r="J24" s="32">
        <f t="shared" si="9"/>
        <v>0</v>
      </c>
      <c r="K24" s="32">
        <f t="shared" si="9"/>
        <v>0</v>
      </c>
      <c r="L24" s="32">
        <f t="shared" si="9"/>
        <v>0</v>
      </c>
      <c r="M24" s="32">
        <f t="shared" si="9"/>
        <v>0</v>
      </c>
      <c r="N24" s="32">
        <f t="shared" si="9"/>
        <v>0</v>
      </c>
      <c r="O24" s="32">
        <f t="shared" si="9"/>
        <v>0</v>
      </c>
      <c r="P24" s="32">
        <f t="shared" si="9"/>
        <v>0</v>
      </c>
      <c r="Q24" s="32">
        <f t="shared" si="9"/>
        <v>0</v>
      </c>
      <c r="R24" s="32">
        <f t="shared" si="9"/>
        <v>9.08</v>
      </c>
      <c r="S24" s="32">
        <f t="shared" si="9"/>
        <v>34.549999999999997</v>
      </c>
      <c r="T24" s="32">
        <f t="shared" si="9"/>
        <v>6.29</v>
      </c>
      <c r="U24" s="32">
        <f t="shared" si="9"/>
        <v>0.56000000000000005</v>
      </c>
    </row>
    <row r="25" spans="1:21" x14ac:dyDescent="0.2">
      <c r="A25" s="24"/>
      <c r="B25" s="23" t="s">
        <v>66</v>
      </c>
      <c r="C25" s="2">
        <v>20</v>
      </c>
      <c r="D25" s="22">
        <v>3.93</v>
      </c>
      <c r="E25" s="22">
        <v>3.04</v>
      </c>
      <c r="F25" s="22">
        <v>30.22</v>
      </c>
      <c r="G25" s="22">
        <v>163.82</v>
      </c>
      <c r="H25" s="33">
        <v>0.06</v>
      </c>
      <c r="I25" s="33"/>
      <c r="J25" s="33"/>
      <c r="K25" s="33"/>
      <c r="L25" s="33"/>
      <c r="M25" s="33"/>
      <c r="N25" s="33"/>
      <c r="O25" s="33"/>
      <c r="P25" s="33"/>
      <c r="Q25" s="33"/>
      <c r="R25" s="33">
        <v>9.08</v>
      </c>
      <c r="S25" s="33">
        <v>34.549999999999997</v>
      </c>
      <c r="T25" s="33">
        <v>6.29</v>
      </c>
      <c r="U25" s="33">
        <v>0.56000000000000005</v>
      </c>
    </row>
    <row r="26" spans="1:21" x14ac:dyDescent="0.2">
      <c r="A26" s="44" t="s">
        <v>30</v>
      </c>
      <c r="B26" s="44"/>
      <c r="C26" s="44"/>
      <c r="D26" s="12">
        <f>D27</f>
        <v>0.34</v>
      </c>
      <c r="E26" s="12">
        <f t="shared" ref="E26:U26" si="10">E27</f>
        <v>0.03</v>
      </c>
      <c r="F26" s="12">
        <f t="shared" si="10"/>
        <v>0.7</v>
      </c>
      <c r="G26" s="12">
        <f t="shared" si="10"/>
        <v>4.3</v>
      </c>
      <c r="H26" s="31">
        <f t="shared" si="10"/>
        <v>1.4999999999999999E-2</v>
      </c>
      <c r="I26" s="31">
        <f t="shared" si="10"/>
        <v>1.08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 t="shared" si="10"/>
        <v>0</v>
      </c>
      <c r="O26" s="31">
        <f t="shared" si="10"/>
        <v>0</v>
      </c>
      <c r="P26" s="31">
        <f t="shared" si="10"/>
        <v>0</v>
      </c>
      <c r="Q26" s="31">
        <f t="shared" si="10"/>
        <v>0</v>
      </c>
      <c r="R26" s="31">
        <f t="shared" si="10"/>
        <v>2.15</v>
      </c>
      <c r="S26" s="31">
        <f t="shared" si="10"/>
        <v>6.67</v>
      </c>
      <c r="T26" s="31">
        <f t="shared" si="10"/>
        <v>2.2599999999999998</v>
      </c>
      <c r="U26" s="31">
        <f t="shared" si="10"/>
        <v>0.08</v>
      </c>
    </row>
    <row r="27" spans="1:21" ht="36" x14ac:dyDescent="0.2">
      <c r="A27" s="16" t="s">
        <v>44</v>
      </c>
      <c r="B27" s="17" t="s">
        <v>45</v>
      </c>
      <c r="C27" s="18">
        <v>10</v>
      </c>
      <c r="D27" s="19">
        <v>0.34</v>
      </c>
      <c r="E27" s="19">
        <v>0.03</v>
      </c>
      <c r="F27" s="19">
        <v>0.7</v>
      </c>
      <c r="G27" s="19">
        <v>4.3</v>
      </c>
      <c r="H27" s="27">
        <v>1.4999999999999999E-2</v>
      </c>
      <c r="I27" s="27">
        <v>1.08</v>
      </c>
      <c r="J27" s="27"/>
      <c r="K27" s="27"/>
      <c r="L27" s="27"/>
      <c r="M27" s="27"/>
      <c r="N27" s="27"/>
      <c r="O27" s="27"/>
      <c r="P27" s="27"/>
      <c r="Q27" s="27"/>
      <c r="R27" s="27">
        <v>2.15</v>
      </c>
      <c r="S27" s="27">
        <v>6.67</v>
      </c>
      <c r="T27" s="27">
        <v>2.2599999999999998</v>
      </c>
      <c r="U27" s="27">
        <v>0.08</v>
      </c>
    </row>
    <row r="28" spans="1:21" x14ac:dyDescent="0.2">
      <c r="A28" s="44" t="s">
        <v>31</v>
      </c>
      <c r="B28" s="44"/>
      <c r="C28" s="44"/>
      <c r="D28" s="12">
        <f>D29</f>
        <v>2.5499999999999998</v>
      </c>
      <c r="E28" s="12">
        <f t="shared" ref="E28:U28" si="11">E29</f>
        <v>4.01</v>
      </c>
      <c r="F28" s="12">
        <f t="shared" si="11"/>
        <v>25.47</v>
      </c>
      <c r="G28" s="12">
        <f t="shared" si="11"/>
        <v>148.16999999999999</v>
      </c>
      <c r="H28" s="31">
        <f t="shared" si="11"/>
        <v>0.03</v>
      </c>
      <c r="I28" s="31">
        <f t="shared" si="11"/>
        <v>0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1"/>
        <v>0</v>
      </c>
      <c r="O28" s="31">
        <f t="shared" si="11"/>
        <v>0</v>
      </c>
      <c r="P28" s="31">
        <f t="shared" si="11"/>
        <v>0</v>
      </c>
      <c r="Q28" s="31">
        <f t="shared" si="11"/>
        <v>0</v>
      </c>
      <c r="R28" s="31">
        <f t="shared" si="11"/>
        <v>6.8</v>
      </c>
      <c r="S28" s="31">
        <f t="shared" si="11"/>
        <v>0</v>
      </c>
      <c r="T28" s="31">
        <f t="shared" si="11"/>
        <v>0</v>
      </c>
      <c r="U28" s="31">
        <f t="shared" si="11"/>
        <v>0.34</v>
      </c>
    </row>
    <row r="29" spans="1:21" x14ac:dyDescent="0.2">
      <c r="A29" s="37"/>
      <c r="B29" s="6" t="s">
        <v>40</v>
      </c>
      <c r="C29" s="2">
        <v>26</v>
      </c>
      <c r="D29" s="22">
        <v>2.5499999999999998</v>
      </c>
      <c r="E29" s="22">
        <v>4.01</v>
      </c>
      <c r="F29" s="22">
        <v>25.47</v>
      </c>
      <c r="G29" s="22">
        <v>148.16999999999999</v>
      </c>
      <c r="H29" s="33">
        <v>0.03</v>
      </c>
      <c r="I29" s="33"/>
      <c r="J29" s="33"/>
      <c r="K29" s="33"/>
      <c r="L29" s="33"/>
      <c r="M29" s="33"/>
      <c r="N29" s="33"/>
      <c r="O29" s="33"/>
      <c r="P29" s="33"/>
      <c r="Q29" s="33"/>
      <c r="R29" s="33">
        <v>6.8</v>
      </c>
      <c r="S29" s="33"/>
      <c r="T29" s="33"/>
      <c r="U29" s="33">
        <v>0.34</v>
      </c>
    </row>
    <row r="30" spans="1:21" x14ac:dyDescent="0.2">
      <c r="A30" s="44" t="s">
        <v>32</v>
      </c>
      <c r="B30" s="44"/>
      <c r="C30" s="44"/>
      <c r="D30" s="12">
        <f>D31</f>
        <v>0.78</v>
      </c>
      <c r="E30" s="12">
        <f t="shared" ref="E30:U30" si="12">E31</f>
        <v>6.12</v>
      </c>
      <c r="F30" s="12">
        <f t="shared" si="12"/>
        <v>12.5</v>
      </c>
      <c r="G30" s="12">
        <f t="shared" si="12"/>
        <v>87.16</v>
      </c>
      <c r="H30" s="31">
        <f t="shared" si="12"/>
        <v>0.01</v>
      </c>
      <c r="I30" s="31">
        <f t="shared" si="12"/>
        <v>0</v>
      </c>
      <c r="J30" s="31">
        <f t="shared" si="12"/>
        <v>0</v>
      </c>
      <c r="K30" s="31">
        <f t="shared" si="12"/>
        <v>1.2</v>
      </c>
      <c r="L30" s="31">
        <f t="shared" si="12"/>
        <v>0</v>
      </c>
      <c r="M30" s="31">
        <f t="shared" si="12"/>
        <v>0</v>
      </c>
      <c r="N30" s="31">
        <f t="shared" si="12"/>
        <v>0</v>
      </c>
      <c r="O30" s="31">
        <f t="shared" si="12"/>
        <v>0</v>
      </c>
      <c r="P30" s="31">
        <f t="shared" si="12"/>
        <v>0</v>
      </c>
      <c r="Q30" s="31">
        <f t="shared" si="12"/>
        <v>0</v>
      </c>
      <c r="R30" s="31">
        <f t="shared" si="12"/>
        <v>1.2</v>
      </c>
      <c r="S30" s="31">
        <f t="shared" si="12"/>
        <v>8.4</v>
      </c>
      <c r="T30" s="31">
        <f t="shared" si="12"/>
        <v>1.2</v>
      </c>
      <c r="U30" s="31">
        <f t="shared" si="12"/>
        <v>0.12</v>
      </c>
    </row>
    <row r="31" spans="1:21" x14ac:dyDescent="0.2">
      <c r="A31" s="37"/>
      <c r="B31" s="23" t="s">
        <v>67</v>
      </c>
      <c r="C31" s="2">
        <v>16</v>
      </c>
      <c r="D31" s="22">
        <v>0.78</v>
      </c>
      <c r="E31" s="22">
        <v>6.12</v>
      </c>
      <c r="F31" s="22">
        <v>12.5</v>
      </c>
      <c r="G31" s="22">
        <v>87.16</v>
      </c>
      <c r="H31" s="33">
        <v>0.01</v>
      </c>
      <c r="I31" s="33"/>
      <c r="J31" s="33"/>
      <c r="K31" s="33">
        <v>1.2</v>
      </c>
      <c r="L31" s="33"/>
      <c r="M31" s="33"/>
      <c r="N31" s="33"/>
      <c r="O31" s="33"/>
      <c r="P31" s="33"/>
      <c r="Q31" s="33"/>
      <c r="R31" s="33">
        <v>1.2</v>
      </c>
      <c r="S31" s="33">
        <v>8.4</v>
      </c>
      <c r="T31" s="33">
        <v>1.2</v>
      </c>
      <c r="U31" s="33">
        <v>0.12</v>
      </c>
    </row>
    <row r="32" spans="1:21" x14ac:dyDescent="0.2">
      <c r="A32" s="44" t="s">
        <v>33</v>
      </c>
      <c r="B32" s="44"/>
      <c r="C32" s="44"/>
      <c r="D32" s="12">
        <f>D33</f>
        <v>0.19</v>
      </c>
      <c r="E32" s="12">
        <f t="shared" ref="E32:U32" si="13">E33</f>
        <v>0.05</v>
      </c>
      <c r="F32" s="12">
        <f t="shared" si="13"/>
        <v>1.99</v>
      </c>
      <c r="G32" s="12">
        <f t="shared" si="13"/>
        <v>9.14</v>
      </c>
      <c r="H32" s="31">
        <f t="shared" si="13"/>
        <v>0.01</v>
      </c>
      <c r="I32" s="31">
        <f t="shared" si="13"/>
        <v>0.51</v>
      </c>
      <c r="J32" s="31">
        <f t="shared" si="13"/>
        <v>0</v>
      </c>
      <c r="K32" s="31">
        <f t="shared" si="13"/>
        <v>0</v>
      </c>
      <c r="L32" s="31">
        <f t="shared" si="13"/>
        <v>0</v>
      </c>
      <c r="M32" s="31">
        <f t="shared" si="13"/>
        <v>0</v>
      </c>
      <c r="N32" s="31">
        <f t="shared" si="13"/>
        <v>0</v>
      </c>
      <c r="O32" s="31">
        <f t="shared" si="13"/>
        <v>0</v>
      </c>
      <c r="P32" s="31">
        <f t="shared" si="13"/>
        <v>0</v>
      </c>
      <c r="Q32" s="31">
        <f t="shared" si="13"/>
        <v>0</v>
      </c>
      <c r="R32" s="31">
        <f t="shared" si="13"/>
        <v>0.33</v>
      </c>
      <c r="S32" s="31">
        <f t="shared" si="13"/>
        <v>0</v>
      </c>
      <c r="T32" s="31">
        <f t="shared" si="13"/>
        <v>0</v>
      </c>
      <c r="U32" s="31">
        <f t="shared" si="13"/>
        <v>0.04</v>
      </c>
    </row>
    <row r="33" spans="1:21" ht="24" x14ac:dyDescent="0.2">
      <c r="A33" s="16" t="s">
        <v>44</v>
      </c>
      <c r="B33" s="17" t="s">
        <v>48</v>
      </c>
      <c r="C33" s="18">
        <v>10</v>
      </c>
      <c r="D33" s="19">
        <v>0.19</v>
      </c>
      <c r="E33" s="19">
        <v>0.05</v>
      </c>
      <c r="F33" s="19">
        <v>1.99</v>
      </c>
      <c r="G33" s="19">
        <v>9.14</v>
      </c>
      <c r="H33" s="27">
        <v>0.01</v>
      </c>
      <c r="I33" s="27">
        <v>0.51</v>
      </c>
      <c r="J33" s="27"/>
      <c r="K33" s="27"/>
      <c r="L33" s="27"/>
      <c r="M33" s="27"/>
      <c r="N33" s="27"/>
      <c r="O33" s="27"/>
      <c r="P33" s="27"/>
      <c r="Q33" s="27"/>
      <c r="R33" s="27">
        <v>0.33</v>
      </c>
      <c r="S33" s="27"/>
      <c r="T33" s="27"/>
      <c r="U33" s="27">
        <v>0.04</v>
      </c>
    </row>
    <row r="34" spans="1:21" x14ac:dyDescent="0.2">
      <c r="A34" s="44" t="s">
        <v>34</v>
      </c>
      <c r="B34" s="44"/>
      <c r="C34" s="44"/>
      <c r="D34" s="12">
        <f>D35</f>
        <v>3.93</v>
      </c>
      <c r="E34" s="12">
        <f t="shared" ref="E34:U34" si="14">E35</f>
        <v>3.04</v>
      </c>
      <c r="F34" s="12">
        <f t="shared" si="14"/>
        <v>30.22</v>
      </c>
      <c r="G34" s="12">
        <f t="shared" si="14"/>
        <v>163.82</v>
      </c>
      <c r="H34" s="31">
        <f t="shared" si="14"/>
        <v>0.06</v>
      </c>
      <c r="I34" s="31">
        <f t="shared" si="14"/>
        <v>0</v>
      </c>
      <c r="J34" s="31">
        <f t="shared" si="14"/>
        <v>0</v>
      </c>
      <c r="K34" s="31">
        <f t="shared" si="14"/>
        <v>0</v>
      </c>
      <c r="L34" s="31">
        <f t="shared" si="14"/>
        <v>0</v>
      </c>
      <c r="M34" s="31">
        <f t="shared" si="14"/>
        <v>0</v>
      </c>
      <c r="N34" s="31">
        <f t="shared" si="14"/>
        <v>0</v>
      </c>
      <c r="O34" s="31">
        <f t="shared" si="14"/>
        <v>0</v>
      </c>
      <c r="P34" s="31">
        <f t="shared" si="14"/>
        <v>0</v>
      </c>
      <c r="Q34" s="31">
        <f t="shared" si="14"/>
        <v>0</v>
      </c>
      <c r="R34" s="31">
        <f t="shared" si="14"/>
        <v>9.08</v>
      </c>
      <c r="S34" s="31">
        <f t="shared" si="14"/>
        <v>34.549999999999997</v>
      </c>
      <c r="T34" s="31">
        <f t="shared" si="14"/>
        <v>6.29</v>
      </c>
      <c r="U34" s="31">
        <f t="shared" si="14"/>
        <v>0.56000000000000005</v>
      </c>
    </row>
    <row r="35" spans="1:21" x14ac:dyDescent="0.2">
      <c r="A35" s="24"/>
      <c r="B35" s="23" t="s">
        <v>66</v>
      </c>
      <c r="C35" s="2">
        <v>20</v>
      </c>
      <c r="D35" s="22">
        <v>3.93</v>
      </c>
      <c r="E35" s="22">
        <v>3.04</v>
      </c>
      <c r="F35" s="22">
        <v>30.22</v>
      </c>
      <c r="G35" s="22">
        <v>163.82</v>
      </c>
      <c r="H35" s="33">
        <v>0.06</v>
      </c>
      <c r="I35" s="33"/>
      <c r="J35" s="33"/>
      <c r="K35" s="33"/>
      <c r="L35" s="33"/>
      <c r="M35" s="33"/>
      <c r="N35" s="33"/>
      <c r="O35" s="33"/>
      <c r="P35" s="33"/>
      <c r="Q35" s="33"/>
      <c r="R35" s="33">
        <v>9.08</v>
      </c>
      <c r="S35" s="33">
        <v>34.549999999999997</v>
      </c>
      <c r="T35" s="33">
        <v>6.29</v>
      </c>
      <c r="U35" s="33">
        <v>0.56000000000000005</v>
      </c>
    </row>
    <row r="36" spans="1:21" x14ac:dyDescent="0.2">
      <c r="A36" s="9" t="s">
        <v>35</v>
      </c>
      <c r="B36" s="44" t="s">
        <v>11</v>
      </c>
      <c r="C36" s="44"/>
      <c r="D36" s="12">
        <f>D37</f>
        <v>0.34</v>
      </c>
      <c r="E36" s="12">
        <f t="shared" ref="E36:U36" si="15">E37</f>
        <v>0.03</v>
      </c>
      <c r="F36" s="12">
        <f t="shared" si="15"/>
        <v>0.7</v>
      </c>
      <c r="G36" s="12">
        <f t="shared" si="15"/>
        <v>4.3</v>
      </c>
      <c r="H36" s="31">
        <f t="shared" si="15"/>
        <v>1.4999999999999999E-2</v>
      </c>
      <c r="I36" s="31">
        <f t="shared" si="15"/>
        <v>1.08</v>
      </c>
      <c r="J36" s="31">
        <f t="shared" si="15"/>
        <v>0</v>
      </c>
      <c r="K36" s="31">
        <f t="shared" si="15"/>
        <v>0</v>
      </c>
      <c r="L36" s="31">
        <f t="shared" si="15"/>
        <v>0</v>
      </c>
      <c r="M36" s="31">
        <f t="shared" si="15"/>
        <v>0</v>
      </c>
      <c r="N36" s="31">
        <f t="shared" si="15"/>
        <v>0</v>
      </c>
      <c r="O36" s="31">
        <f t="shared" si="15"/>
        <v>0</v>
      </c>
      <c r="P36" s="31">
        <f t="shared" si="15"/>
        <v>0</v>
      </c>
      <c r="Q36" s="31">
        <f t="shared" si="15"/>
        <v>0</v>
      </c>
      <c r="R36" s="31">
        <f t="shared" si="15"/>
        <v>2.15</v>
      </c>
      <c r="S36" s="31">
        <f t="shared" si="15"/>
        <v>6.67</v>
      </c>
      <c r="T36" s="31">
        <f t="shared" si="15"/>
        <v>2.2599999999999998</v>
      </c>
      <c r="U36" s="31">
        <f t="shared" si="15"/>
        <v>0.08</v>
      </c>
    </row>
    <row r="37" spans="1:21" ht="36" x14ac:dyDescent="0.2">
      <c r="A37" s="16" t="s">
        <v>44</v>
      </c>
      <c r="B37" s="17" t="s">
        <v>45</v>
      </c>
      <c r="C37" s="18">
        <v>10</v>
      </c>
      <c r="D37" s="19">
        <v>0.34</v>
      </c>
      <c r="E37" s="19">
        <v>0.03</v>
      </c>
      <c r="F37" s="19">
        <v>0.7</v>
      </c>
      <c r="G37" s="19">
        <v>4.3</v>
      </c>
      <c r="H37" s="27">
        <v>1.4999999999999999E-2</v>
      </c>
      <c r="I37" s="27">
        <v>1.08</v>
      </c>
      <c r="J37" s="27"/>
      <c r="K37" s="27"/>
      <c r="L37" s="27"/>
      <c r="M37" s="27"/>
      <c r="N37" s="27"/>
      <c r="O37" s="27"/>
      <c r="P37" s="27"/>
      <c r="Q37" s="27"/>
      <c r="R37" s="27">
        <v>2.15</v>
      </c>
      <c r="S37" s="27">
        <v>6.67</v>
      </c>
      <c r="T37" s="27">
        <v>2.2599999999999998</v>
      </c>
      <c r="U37" s="27">
        <v>0.08</v>
      </c>
    </row>
    <row r="38" spans="1:21" x14ac:dyDescent="0.2">
      <c r="A38" s="11" t="s">
        <v>36</v>
      </c>
      <c r="B38" s="11"/>
      <c r="C38" s="11"/>
      <c r="D38" s="15">
        <f>D39</f>
        <v>2.5499999999999998</v>
      </c>
      <c r="E38" s="15">
        <f t="shared" ref="E38:U38" si="16">E39</f>
        <v>4.01</v>
      </c>
      <c r="F38" s="15">
        <f t="shared" si="16"/>
        <v>25.47</v>
      </c>
      <c r="G38" s="15">
        <f t="shared" si="16"/>
        <v>148.16999999999999</v>
      </c>
      <c r="H38" s="34">
        <f t="shared" si="16"/>
        <v>0.03</v>
      </c>
      <c r="I38" s="34">
        <f t="shared" si="16"/>
        <v>0</v>
      </c>
      <c r="J38" s="34">
        <f t="shared" si="16"/>
        <v>0</v>
      </c>
      <c r="K38" s="34">
        <f t="shared" si="16"/>
        <v>0</v>
      </c>
      <c r="L38" s="34">
        <f t="shared" si="16"/>
        <v>0</v>
      </c>
      <c r="M38" s="34">
        <f t="shared" si="16"/>
        <v>0</v>
      </c>
      <c r="N38" s="34">
        <f t="shared" si="16"/>
        <v>0</v>
      </c>
      <c r="O38" s="34">
        <f t="shared" si="16"/>
        <v>0</v>
      </c>
      <c r="P38" s="34">
        <f t="shared" si="16"/>
        <v>0</v>
      </c>
      <c r="Q38" s="34">
        <f t="shared" si="16"/>
        <v>0</v>
      </c>
      <c r="R38" s="34">
        <f t="shared" si="16"/>
        <v>6.8</v>
      </c>
      <c r="S38" s="34">
        <f t="shared" si="16"/>
        <v>0</v>
      </c>
      <c r="T38" s="34">
        <f t="shared" si="16"/>
        <v>0</v>
      </c>
      <c r="U38" s="34">
        <f t="shared" si="16"/>
        <v>0.34</v>
      </c>
    </row>
    <row r="39" spans="1:21" x14ac:dyDescent="0.2">
      <c r="A39" s="37"/>
      <c r="B39" s="6" t="s">
        <v>40</v>
      </c>
      <c r="C39" s="2">
        <v>26</v>
      </c>
      <c r="D39" s="22">
        <v>2.5499999999999998</v>
      </c>
      <c r="E39" s="22">
        <v>4.01</v>
      </c>
      <c r="F39" s="22">
        <v>25.47</v>
      </c>
      <c r="G39" s="22">
        <v>148.16999999999999</v>
      </c>
      <c r="H39" s="33">
        <v>0.03</v>
      </c>
      <c r="I39" s="33"/>
      <c r="J39" s="33"/>
      <c r="K39" s="33"/>
      <c r="L39" s="33"/>
      <c r="M39" s="33"/>
      <c r="N39" s="33"/>
      <c r="O39" s="33"/>
      <c r="P39" s="33"/>
      <c r="Q39" s="33"/>
      <c r="R39" s="33">
        <v>6.8</v>
      </c>
      <c r="S39" s="33"/>
      <c r="T39" s="33"/>
      <c r="U39" s="33">
        <v>0.34</v>
      </c>
    </row>
    <row r="40" spans="1:21" x14ac:dyDescent="0.2">
      <c r="A40" s="38"/>
      <c r="B40" s="6"/>
      <c r="C40" s="2"/>
      <c r="D40" s="22"/>
      <c r="E40" s="22"/>
      <c r="F40" s="22"/>
      <c r="G40" s="2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">
      <c r="A41" s="49" t="s">
        <v>43</v>
      </c>
      <c r="B41" s="49"/>
      <c r="C41" s="49"/>
      <c r="D41" s="12">
        <f>D42</f>
        <v>0.78</v>
      </c>
      <c r="E41" s="12">
        <f t="shared" ref="E41:U41" si="17">E42</f>
        <v>6.12</v>
      </c>
      <c r="F41" s="12">
        <f t="shared" si="17"/>
        <v>12.5</v>
      </c>
      <c r="G41" s="12">
        <f t="shared" si="17"/>
        <v>87.16</v>
      </c>
      <c r="H41" s="12">
        <f t="shared" si="17"/>
        <v>0.01</v>
      </c>
      <c r="I41" s="12">
        <f t="shared" si="17"/>
        <v>0</v>
      </c>
      <c r="J41" s="12">
        <f t="shared" si="17"/>
        <v>0</v>
      </c>
      <c r="K41" s="12">
        <f t="shared" si="17"/>
        <v>1.2</v>
      </c>
      <c r="L41" s="12">
        <f t="shared" si="17"/>
        <v>0</v>
      </c>
      <c r="M41" s="12">
        <f t="shared" si="17"/>
        <v>0</v>
      </c>
      <c r="N41" s="12">
        <f t="shared" si="17"/>
        <v>0</v>
      </c>
      <c r="O41" s="12">
        <f t="shared" si="17"/>
        <v>0</v>
      </c>
      <c r="P41" s="12">
        <f t="shared" si="17"/>
        <v>0</v>
      </c>
      <c r="Q41" s="12">
        <f t="shared" si="17"/>
        <v>0</v>
      </c>
      <c r="R41" s="12">
        <f t="shared" si="17"/>
        <v>1.2</v>
      </c>
      <c r="S41" s="12">
        <f t="shared" si="17"/>
        <v>8.4</v>
      </c>
      <c r="T41" s="12">
        <f t="shared" si="17"/>
        <v>1.2</v>
      </c>
      <c r="U41" s="12">
        <f t="shared" si="17"/>
        <v>0.12</v>
      </c>
    </row>
    <row r="42" spans="1:21" x14ac:dyDescent="0.2">
      <c r="A42" s="21"/>
      <c r="B42" s="23" t="s">
        <v>69</v>
      </c>
      <c r="C42" s="2">
        <v>16</v>
      </c>
      <c r="D42" s="22">
        <v>0.78</v>
      </c>
      <c r="E42" s="22">
        <v>6.12</v>
      </c>
      <c r="F42" s="22">
        <v>12.5</v>
      </c>
      <c r="G42" s="22">
        <v>87.16</v>
      </c>
      <c r="H42" s="33">
        <v>0.01</v>
      </c>
      <c r="I42" s="33"/>
      <c r="J42" s="33"/>
      <c r="K42" s="33">
        <v>1.2</v>
      </c>
      <c r="L42" s="33"/>
      <c r="M42" s="33"/>
      <c r="N42" s="33"/>
      <c r="O42" s="33"/>
      <c r="P42" s="33"/>
      <c r="Q42" s="33"/>
      <c r="R42" s="33">
        <v>1.2</v>
      </c>
      <c r="S42" s="33">
        <v>8.4</v>
      </c>
      <c r="T42" s="33">
        <v>1.2</v>
      </c>
      <c r="U42" s="33">
        <v>0.12</v>
      </c>
    </row>
    <row r="43" spans="1:21" x14ac:dyDescent="0.2">
      <c r="A43" s="50" t="s">
        <v>39</v>
      </c>
      <c r="B43" s="44"/>
      <c r="C43" s="44"/>
      <c r="D43" s="14">
        <f>D44</f>
        <v>3.93</v>
      </c>
      <c r="E43" s="14">
        <f t="shared" ref="E43:U43" si="18">E44</f>
        <v>3.04</v>
      </c>
      <c r="F43" s="14">
        <f t="shared" si="18"/>
        <v>30.22</v>
      </c>
      <c r="G43" s="14">
        <f t="shared" si="18"/>
        <v>163.82</v>
      </c>
      <c r="H43" s="32">
        <f t="shared" si="18"/>
        <v>0.06</v>
      </c>
      <c r="I43" s="32">
        <f t="shared" si="18"/>
        <v>0</v>
      </c>
      <c r="J43" s="32">
        <f t="shared" si="18"/>
        <v>0</v>
      </c>
      <c r="K43" s="32">
        <f t="shared" si="18"/>
        <v>0</v>
      </c>
      <c r="L43" s="32">
        <f t="shared" si="18"/>
        <v>0</v>
      </c>
      <c r="M43" s="32">
        <f t="shared" si="18"/>
        <v>0</v>
      </c>
      <c r="N43" s="32">
        <f t="shared" si="18"/>
        <v>0</v>
      </c>
      <c r="O43" s="32">
        <f t="shared" si="18"/>
        <v>0</v>
      </c>
      <c r="P43" s="32">
        <f t="shared" si="18"/>
        <v>0</v>
      </c>
      <c r="Q43" s="32">
        <f t="shared" si="18"/>
        <v>0</v>
      </c>
      <c r="R43" s="32">
        <f t="shared" si="18"/>
        <v>9.08</v>
      </c>
      <c r="S43" s="32">
        <f t="shared" si="18"/>
        <v>34.549999999999997</v>
      </c>
      <c r="T43" s="32">
        <f t="shared" si="18"/>
        <v>6.29</v>
      </c>
      <c r="U43" s="32">
        <f t="shared" si="18"/>
        <v>0.56000000000000005</v>
      </c>
    </row>
    <row r="44" spans="1:21" x14ac:dyDescent="0.2">
      <c r="A44" s="24"/>
      <c r="B44" s="23" t="s">
        <v>66</v>
      </c>
      <c r="C44" s="2">
        <v>20</v>
      </c>
      <c r="D44" s="22">
        <v>3.93</v>
      </c>
      <c r="E44" s="22">
        <v>3.04</v>
      </c>
      <c r="F44" s="22">
        <v>30.22</v>
      </c>
      <c r="G44" s="22">
        <v>163.82</v>
      </c>
      <c r="H44" s="33">
        <v>0.06</v>
      </c>
      <c r="I44" s="33"/>
      <c r="J44" s="33"/>
      <c r="K44" s="33"/>
      <c r="L44" s="33"/>
      <c r="M44" s="33"/>
      <c r="N44" s="33"/>
      <c r="O44" s="33"/>
      <c r="P44" s="33"/>
      <c r="Q44" s="33"/>
      <c r="R44" s="33">
        <v>9.08</v>
      </c>
      <c r="S44" s="33">
        <v>34.549999999999997</v>
      </c>
      <c r="T44" s="33">
        <v>6.29</v>
      </c>
      <c r="U44" s="33">
        <v>0.56000000000000005</v>
      </c>
    </row>
    <row r="45" spans="1:21" x14ac:dyDescent="0.2">
      <c r="A45" s="44" t="s">
        <v>37</v>
      </c>
      <c r="B45" s="44"/>
      <c r="C45" s="44"/>
      <c r="D45" s="31">
        <f t="shared" ref="D45:U45" si="19">D4+D6+D8+D10+D12+D14+D16+D18+D20+D22+D24+D26+D28+D30+D32+D34+D36+D38+D41+D43</f>
        <v>33.81</v>
      </c>
      <c r="E45" s="31">
        <f t="shared" si="19"/>
        <v>63.039999999999985</v>
      </c>
      <c r="F45" s="31">
        <f t="shared" si="19"/>
        <v>327.99</v>
      </c>
      <c r="G45" s="31">
        <f t="shared" si="19"/>
        <v>1908.35</v>
      </c>
      <c r="H45" s="31">
        <f t="shared" si="19"/>
        <v>0.50500000000000012</v>
      </c>
      <c r="I45" s="31">
        <f t="shared" si="19"/>
        <v>5.76</v>
      </c>
      <c r="J45" s="31">
        <f t="shared" si="19"/>
        <v>0</v>
      </c>
      <c r="K45" s="31">
        <f t="shared" si="19"/>
        <v>6</v>
      </c>
      <c r="L45" s="31">
        <f t="shared" si="19"/>
        <v>0</v>
      </c>
      <c r="M45" s="31">
        <f t="shared" si="19"/>
        <v>1.01</v>
      </c>
      <c r="N45" s="31">
        <f t="shared" si="19"/>
        <v>10.18</v>
      </c>
      <c r="O45" s="31">
        <f t="shared" si="19"/>
        <v>0.09</v>
      </c>
      <c r="P45" s="31">
        <f t="shared" si="19"/>
        <v>0.04</v>
      </c>
      <c r="Q45" s="31">
        <f t="shared" si="19"/>
        <v>1.58</v>
      </c>
      <c r="R45" s="31">
        <f t="shared" si="19"/>
        <v>85.13</v>
      </c>
      <c r="S45" s="31">
        <f t="shared" si="19"/>
        <v>214.96000000000004</v>
      </c>
      <c r="T45" s="31">
        <f t="shared" si="19"/>
        <v>40.79</v>
      </c>
      <c r="U45" s="31">
        <f t="shared" si="19"/>
        <v>4.9500000000000011</v>
      </c>
    </row>
    <row r="46" spans="1:21" x14ac:dyDescent="0.2">
      <c r="A46" s="48"/>
      <c r="B46" s="48"/>
      <c r="C46" s="48"/>
      <c r="D46" s="36"/>
      <c r="E46" s="35"/>
      <c r="F46" s="36"/>
      <c r="G46" s="36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5"/>
      <c r="S46" s="36"/>
      <c r="T46" s="36"/>
      <c r="U46" s="35"/>
    </row>
    <row r="47" spans="1:21" x14ac:dyDescent="0.2">
      <c r="A47" s="44" t="s">
        <v>38</v>
      </c>
      <c r="B47" s="44"/>
      <c r="C47" s="44"/>
      <c r="D47" s="31">
        <f>D45/20</f>
        <v>1.6905000000000001</v>
      </c>
      <c r="E47" s="31">
        <f t="shared" ref="E47:U47" si="20">E45/20</f>
        <v>3.1519999999999992</v>
      </c>
      <c r="F47" s="31">
        <f t="shared" si="20"/>
        <v>16.3995</v>
      </c>
      <c r="G47" s="31">
        <f t="shared" si="20"/>
        <v>95.41749999999999</v>
      </c>
      <c r="H47" s="31">
        <f t="shared" si="20"/>
        <v>2.5250000000000005E-2</v>
      </c>
      <c r="I47" s="31">
        <f t="shared" si="20"/>
        <v>0.28799999999999998</v>
      </c>
      <c r="J47" s="31">
        <f t="shared" si="20"/>
        <v>0</v>
      </c>
      <c r="K47" s="31">
        <f t="shared" si="20"/>
        <v>0.3</v>
      </c>
      <c r="L47" s="31">
        <f t="shared" si="20"/>
        <v>0</v>
      </c>
      <c r="M47" s="31">
        <f t="shared" si="20"/>
        <v>5.0500000000000003E-2</v>
      </c>
      <c r="N47" s="31">
        <f t="shared" si="20"/>
        <v>0.50900000000000001</v>
      </c>
      <c r="O47" s="31">
        <f t="shared" si="20"/>
        <v>4.4999999999999997E-3</v>
      </c>
      <c r="P47" s="31">
        <f t="shared" si="20"/>
        <v>2E-3</v>
      </c>
      <c r="Q47" s="31">
        <f t="shared" si="20"/>
        <v>7.9000000000000001E-2</v>
      </c>
      <c r="R47" s="31">
        <f t="shared" si="20"/>
        <v>4.2565</v>
      </c>
      <c r="S47" s="31">
        <f t="shared" si="20"/>
        <v>10.748000000000001</v>
      </c>
      <c r="T47" s="31">
        <f t="shared" si="20"/>
        <v>2.0394999999999999</v>
      </c>
      <c r="U47" s="31">
        <f t="shared" si="20"/>
        <v>0.24750000000000005</v>
      </c>
    </row>
    <row r="49" spans="8:11" x14ac:dyDescent="0.2">
      <c r="H49" t="s">
        <v>47</v>
      </c>
      <c r="J49" t="s">
        <v>46</v>
      </c>
      <c r="K49" t="s">
        <v>70</v>
      </c>
    </row>
  </sheetData>
  <mergeCells count="27">
    <mergeCell ref="A26:C26"/>
    <mergeCell ref="B20:C20"/>
    <mergeCell ref="A22:C22"/>
    <mergeCell ref="B24:C24"/>
    <mergeCell ref="B16:C16"/>
    <mergeCell ref="B18:C18"/>
    <mergeCell ref="B36:C36"/>
    <mergeCell ref="A28:C28"/>
    <mergeCell ref="A30:C30"/>
    <mergeCell ref="A32:C32"/>
    <mergeCell ref="A34:C34"/>
    <mergeCell ref="A45:C45"/>
    <mergeCell ref="A46:C46"/>
    <mergeCell ref="A47:C47"/>
    <mergeCell ref="A41:C41"/>
    <mergeCell ref="A43:C43"/>
    <mergeCell ref="B14:C14"/>
    <mergeCell ref="B4:C4"/>
    <mergeCell ref="B6:C6"/>
    <mergeCell ref="B8:C8"/>
    <mergeCell ref="B10:C10"/>
    <mergeCell ref="M1:U1"/>
    <mergeCell ref="D1:F1"/>
    <mergeCell ref="G1:G2"/>
    <mergeCell ref="B12:C12"/>
    <mergeCell ref="H1:J1"/>
    <mergeCell ref="K1:L1"/>
  </mergeCells>
  <phoneticPr fontId="0" type="noConversion"/>
  <pageMargins left="0.75" right="0.75" top="1" bottom="1" header="0.5" footer="0.5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3,98</vt:lpstr>
      <vt:lpstr>'3,98'!Область_печати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2022-08-24T03:12:32Z</cp:lastPrinted>
  <dcterms:created xsi:type="dcterms:W3CDTF">2018-10-03T15:20:59Z</dcterms:created>
  <dcterms:modified xsi:type="dcterms:W3CDTF">2022-08-24T03:14:03Z</dcterms:modified>
  <cp:category/>
</cp:coreProperties>
</file>